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440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B87" i="1"/>
  <c r="C6"/>
  <c r="C7"/>
  <c r="C8"/>
  <c r="C9"/>
  <c r="C10"/>
  <c r="C11"/>
  <c r="C12"/>
  <c r="C13"/>
  <c r="C14"/>
  <c r="C15"/>
  <c r="E15"/>
  <c r="C20"/>
  <c r="C21"/>
  <c r="C22"/>
  <c r="C23"/>
  <c r="C24"/>
  <c r="C25"/>
  <c r="C26"/>
  <c r="C27"/>
  <c r="C28"/>
  <c r="C29"/>
  <c r="E29"/>
  <c r="C34"/>
  <c r="C35"/>
  <c r="C36"/>
  <c r="C37"/>
  <c r="C38"/>
  <c r="C39"/>
  <c r="C40"/>
  <c r="C41"/>
  <c r="C42"/>
  <c r="C43"/>
  <c r="E43"/>
  <c r="C48"/>
  <c r="C49"/>
  <c r="C50"/>
  <c r="C51"/>
  <c r="C52"/>
  <c r="C53"/>
  <c r="C54"/>
  <c r="C55"/>
  <c r="C56"/>
  <c r="C57"/>
  <c r="E57"/>
  <c r="C62"/>
  <c r="C63"/>
  <c r="C64"/>
  <c r="C65"/>
  <c r="C66"/>
  <c r="C67"/>
  <c r="C68"/>
  <c r="C69"/>
  <c r="C70"/>
  <c r="C71"/>
  <c r="E71"/>
  <c r="I86"/>
  <c r="E14"/>
  <c r="E28"/>
  <c r="E42"/>
  <c r="E56"/>
  <c r="E70"/>
  <c r="I85"/>
  <c r="E13"/>
  <c r="E27"/>
  <c r="E41"/>
  <c r="E55"/>
  <c r="E69"/>
  <c r="I84"/>
  <c r="E12"/>
  <c r="E26"/>
  <c r="E40"/>
  <c r="E54"/>
  <c r="E68"/>
  <c r="I83"/>
  <c r="E11"/>
  <c r="E25"/>
  <c r="E39"/>
  <c r="E53"/>
  <c r="E67"/>
  <c r="I82"/>
  <c r="E10"/>
  <c r="E24"/>
  <c r="E38"/>
  <c r="E52"/>
  <c r="E66"/>
  <c r="I81"/>
  <c r="E9"/>
  <c r="E23"/>
  <c r="E37"/>
  <c r="E51"/>
  <c r="E65"/>
  <c r="I80"/>
  <c r="E8"/>
  <c r="E22"/>
  <c r="E36"/>
  <c r="E50"/>
  <c r="E64"/>
  <c r="I79"/>
  <c r="E7"/>
  <c r="E21"/>
  <c r="E35"/>
  <c r="E49"/>
  <c r="E63"/>
  <c r="I78"/>
  <c r="E6"/>
  <c r="E20"/>
  <c r="E34"/>
  <c r="E48"/>
  <c r="E62"/>
  <c r="I77"/>
  <c r="D70"/>
  <c r="D71"/>
  <c r="H86"/>
  <c r="H85"/>
  <c r="D69"/>
  <c r="H84"/>
  <c r="D68"/>
  <c r="H83"/>
  <c r="D67"/>
  <c r="H82"/>
  <c r="D66"/>
  <c r="H81"/>
  <c r="D65"/>
  <c r="H80"/>
  <c r="D64"/>
  <c r="H79"/>
  <c r="D63"/>
  <c r="H78"/>
  <c r="D62"/>
  <c r="H77"/>
  <c r="D57"/>
  <c r="G86"/>
  <c r="D56"/>
  <c r="G85"/>
  <c r="D55"/>
  <c r="G84"/>
  <c r="D54"/>
  <c r="G83"/>
  <c r="D53"/>
  <c r="G82"/>
  <c r="D52"/>
  <c r="G81"/>
  <c r="D51"/>
  <c r="G80"/>
  <c r="D50"/>
  <c r="G79"/>
  <c r="D49"/>
  <c r="G78"/>
  <c r="D48"/>
  <c r="G77"/>
  <c r="D43"/>
  <c r="F86"/>
  <c r="D42"/>
  <c r="F85"/>
  <c r="D41"/>
  <c r="F84"/>
  <c r="D40"/>
  <c r="F83"/>
  <c r="D39"/>
  <c r="F82"/>
  <c r="D38"/>
  <c r="F81"/>
  <c r="D37"/>
  <c r="F80"/>
  <c r="D36"/>
  <c r="F79"/>
  <c r="D35"/>
  <c r="F78"/>
  <c r="D34"/>
  <c r="F77"/>
  <c r="D29"/>
  <c r="E86"/>
  <c r="D28"/>
  <c r="E85"/>
  <c r="D27"/>
  <c r="E84"/>
  <c r="D26"/>
  <c r="E83"/>
  <c r="D25"/>
  <c r="E82"/>
  <c r="D24"/>
  <c r="E81"/>
  <c r="D23"/>
  <c r="E80"/>
  <c r="D22"/>
  <c r="E79"/>
  <c r="D21"/>
  <c r="E78"/>
  <c r="D20"/>
  <c r="E77"/>
  <c r="D13"/>
  <c r="D84"/>
  <c r="D15"/>
  <c r="D86"/>
  <c r="D14"/>
  <c r="D85"/>
  <c r="D12"/>
  <c r="D83"/>
  <c r="D11"/>
  <c r="D82"/>
  <c r="D10"/>
  <c r="D81"/>
  <c r="D9"/>
  <c r="D80"/>
  <c r="D8"/>
  <c r="D79"/>
  <c r="D7"/>
  <c r="D78"/>
  <c r="D6"/>
  <c r="D77"/>
  <c r="C77"/>
  <c r="C78"/>
  <c r="F20"/>
  <c r="J78"/>
  <c r="K78"/>
  <c r="C79"/>
  <c r="J77"/>
  <c r="K77"/>
  <c r="F6"/>
  <c r="J79"/>
  <c r="C80"/>
  <c r="F7"/>
  <c r="F63"/>
  <c r="F34"/>
  <c r="C81"/>
  <c r="J80"/>
  <c r="K79"/>
  <c r="F8"/>
  <c r="F48"/>
  <c r="G48"/>
  <c r="F49"/>
  <c r="F62"/>
  <c r="G62"/>
  <c r="F35"/>
  <c r="F21"/>
  <c r="K80"/>
  <c r="C82"/>
  <c r="J81"/>
  <c r="F9"/>
  <c r="G49"/>
  <c r="F64"/>
  <c r="F50"/>
  <c r="F22"/>
  <c r="G63"/>
  <c r="G64"/>
  <c r="F10"/>
  <c r="F36"/>
  <c r="C83"/>
  <c r="J82"/>
  <c r="K81"/>
  <c r="G50"/>
  <c r="F51"/>
  <c r="F65"/>
  <c r="F23"/>
  <c r="F11"/>
  <c r="F37"/>
  <c r="G51"/>
  <c r="K82"/>
  <c r="J83"/>
  <c r="C84"/>
  <c r="F52"/>
  <c r="F66"/>
  <c r="G65"/>
  <c r="F24"/>
  <c r="F38"/>
  <c r="C85"/>
  <c r="J84"/>
  <c r="K84"/>
  <c r="K83"/>
  <c r="F53"/>
  <c r="G66"/>
  <c r="G52"/>
  <c r="F12"/>
  <c r="F67"/>
  <c r="F25"/>
  <c r="F39"/>
  <c r="K85"/>
  <c r="C86"/>
  <c r="G53"/>
  <c r="F68"/>
  <c r="F54"/>
  <c r="F13"/>
  <c r="G67"/>
  <c r="F27"/>
  <c r="F40"/>
  <c r="G68"/>
  <c r="K86"/>
  <c r="G54"/>
  <c r="F14"/>
  <c r="F69"/>
  <c r="F55"/>
  <c r="F26"/>
  <c r="F28"/>
  <c r="F41"/>
  <c r="F15"/>
  <c r="G69"/>
  <c r="G55"/>
  <c r="G70"/>
  <c r="F29"/>
  <c r="F42"/>
  <c r="G56"/>
  <c r="G71"/>
  <c r="F43"/>
  <c r="G57"/>
</calcChain>
</file>

<file path=xl/sharedStrings.xml><?xml version="1.0" encoding="utf-8"?>
<sst xmlns="http://schemas.openxmlformats.org/spreadsheetml/2006/main" count="96" uniqueCount="23">
  <si>
    <t>Initial Package</t>
  </si>
  <si>
    <t xml:space="preserve"> </t>
  </si>
  <si>
    <t>LEVEL</t>
  </si>
  <si>
    <t>UNILEVEL</t>
  </si>
  <si>
    <t>MATCHING BONUS</t>
  </si>
  <si>
    <t>BINARY (CV)</t>
  </si>
  <si>
    <t>MONTHLY TOTAL</t>
  </si>
  <si>
    <t>Commission %</t>
  </si>
  <si>
    <t>MEMBERS</t>
  </si>
  <si>
    <t>Enroll</t>
  </si>
  <si>
    <t>Initial Package (20%)</t>
  </si>
  <si>
    <t>Initial Package (30%)</t>
  </si>
  <si>
    <t>Initial Package (10%)</t>
  </si>
  <si>
    <t>Variable</t>
  </si>
  <si>
    <t>ADITnetwork</t>
  </si>
  <si>
    <t>COMP PLAN</t>
  </si>
  <si>
    <t>Potential</t>
  </si>
  <si>
    <t>Earn to Infinity</t>
  </si>
  <si>
    <t>Earn 5 Gen.</t>
  </si>
  <si>
    <t>Earn 3 Generations</t>
  </si>
  <si>
    <t>Earn 1 Generation</t>
  </si>
  <si>
    <t>Earn 7 Generation</t>
  </si>
  <si>
    <t>Earn 10 Generations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</si>
</sst>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12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10"/>
      <name val="Calibri"/>
      <family val="2"/>
    </font>
    <font>
      <b/>
      <sz val="14"/>
      <color indexed="56"/>
      <name val="Calibri"/>
      <family val="2"/>
    </font>
    <font>
      <sz val="14"/>
      <name val="Calibri"/>
      <family val="2"/>
    </font>
    <font>
      <b/>
      <sz val="20"/>
      <color indexed="10"/>
      <name val="Calibri"/>
      <family val="2"/>
    </font>
    <font>
      <b/>
      <sz val="22"/>
      <color indexed="10"/>
      <name val="Calibri"/>
      <family val="2"/>
    </font>
    <font>
      <b/>
      <sz val="22"/>
      <color indexed="56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"/>
  <sheetViews>
    <sheetView tabSelected="1" zoomScale="90" zoomScaleNormal="90" workbookViewId="0">
      <selection activeCell="C62" sqref="C62"/>
    </sheetView>
  </sheetViews>
  <sheetFormatPr defaultColWidth="15.7109375" defaultRowHeight="30" customHeight="1"/>
  <cols>
    <col min="1" max="1" width="19.85546875" style="1" bestFit="1" customWidth="1"/>
    <col min="2" max="2" width="17.7109375" style="2" customWidth="1"/>
    <col min="3" max="3" width="17.28515625" style="2" customWidth="1"/>
    <col min="4" max="4" width="22.28515625" style="4" customWidth="1"/>
    <col min="5" max="5" width="24.5703125" style="4" bestFit="1" customWidth="1"/>
    <col min="6" max="7" width="24.5703125" style="4" customWidth="1"/>
    <col min="8" max="8" width="20.85546875" style="1" bestFit="1" customWidth="1"/>
    <col min="9" max="9" width="23.5703125" style="1" customWidth="1"/>
    <col min="10" max="10" width="23.42578125" style="1" bestFit="1" customWidth="1"/>
    <col min="11" max="11" width="26.140625" style="1" bestFit="1" customWidth="1"/>
    <col min="12" max="12" width="21.140625" style="1" bestFit="1" customWidth="1"/>
    <col min="13" max="13" width="26.140625" style="1" bestFit="1" customWidth="1"/>
    <col min="14" max="14" width="19.42578125" style="1" bestFit="1" customWidth="1"/>
    <col min="15" max="15" width="28.28515625" style="1" bestFit="1" customWidth="1"/>
    <col min="16" max="16384" width="15.7109375" style="1"/>
  </cols>
  <sheetData>
    <row r="1" spans="1:19" ht="30" customHeight="1">
      <c r="A1" s="7" t="s">
        <v>9</v>
      </c>
      <c r="B1" s="8">
        <v>4</v>
      </c>
      <c r="G1" s="10"/>
    </row>
    <row r="2" spans="1:19" ht="30" customHeight="1">
      <c r="A2" s="3" t="s">
        <v>14</v>
      </c>
      <c r="B2" s="29"/>
      <c r="C2" s="2" t="s">
        <v>15</v>
      </c>
      <c r="G2" s="10"/>
    </row>
    <row r="3" spans="1:19" ht="30" customHeight="1">
      <c r="A3" s="15" t="s">
        <v>0</v>
      </c>
      <c r="D3" s="1"/>
      <c r="E3" s="1"/>
    </row>
    <row r="4" spans="1:19" ht="30" customHeight="1">
      <c r="A4" s="16">
        <v>100</v>
      </c>
      <c r="D4" s="4" t="s">
        <v>20</v>
      </c>
      <c r="E4" s="4" t="s">
        <v>17</v>
      </c>
    </row>
    <row r="5" spans="1:19" ht="30" customHeight="1">
      <c r="A5" s="23" t="s">
        <v>2</v>
      </c>
      <c r="B5" s="24" t="s">
        <v>7</v>
      </c>
      <c r="C5" s="14" t="s">
        <v>8</v>
      </c>
      <c r="D5" s="9" t="s">
        <v>3</v>
      </c>
      <c r="E5" s="9" t="s">
        <v>5</v>
      </c>
      <c r="F5" s="14" t="s">
        <v>6</v>
      </c>
      <c r="Q5" s="1" t="s">
        <v>1</v>
      </c>
    </row>
    <row r="6" spans="1:19" ht="30" customHeight="1">
      <c r="A6" s="5">
        <v>1</v>
      </c>
      <c r="B6" s="6">
        <v>0.1</v>
      </c>
      <c r="C6" s="17">
        <f>B1</f>
        <v>4</v>
      </c>
      <c r="D6" s="18">
        <f>C6*(A4*0.1)</f>
        <v>40</v>
      </c>
      <c r="E6" s="18">
        <f t="shared" ref="E6:E15" si="0">(C6*20)/2*0.1</f>
        <v>4</v>
      </c>
      <c r="F6" s="18">
        <f>D6+E6</f>
        <v>44</v>
      </c>
    </row>
    <row r="7" spans="1:19" ht="30" customHeight="1">
      <c r="A7" s="5">
        <v>2</v>
      </c>
      <c r="B7" s="6">
        <v>0.04</v>
      </c>
      <c r="C7" s="19">
        <f>C6*C6</f>
        <v>16</v>
      </c>
      <c r="D7" s="18">
        <f>C7*(A4*0.04)</f>
        <v>64</v>
      </c>
      <c r="E7" s="18">
        <f t="shared" si="0"/>
        <v>16</v>
      </c>
      <c r="F7" s="18">
        <f t="shared" ref="F7:F15" si="1">D7+E7</f>
        <v>80</v>
      </c>
      <c r="G7" s="4" t="s">
        <v>16</v>
      </c>
    </row>
    <row r="8" spans="1:19" ht="30" customHeight="1">
      <c r="A8" s="5">
        <v>3</v>
      </c>
      <c r="B8" s="6">
        <v>0.04</v>
      </c>
      <c r="C8" s="19">
        <f>C7*C6</f>
        <v>64</v>
      </c>
      <c r="D8" s="18">
        <f>C8*(A4*0.04)</f>
        <v>256</v>
      </c>
      <c r="E8" s="18">
        <f t="shared" si="0"/>
        <v>64</v>
      </c>
      <c r="F8" s="18">
        <f t="shared" si="1"/>
        <v>320</v>
      </c>
      <c r="G8" s="4" t="s">
        <v>16</v>
      </c>
      <c r="S8" s="1" t="s">
        <v>1</v>
      </c>
    </row>
    <row r="9" spans="1:19" ht="30" customHeight="1">
      <c r="A9" s="5">
        <v>4</v>
      </c>
      <c r="B9" s="6">
        <v>0.02</v>
      </c>
      <c r="C9" s="19">
        <f>C8*C6</f>
        <v>256</v>
      </c>
      <c r="D9" s="18">
        <f>C9*(A4*0.02)</f>
        <v>512</v>
      </c>
      <c r="E9" s="18">
        <f t="shared" si="0"/>
        <v>256</v>
      </c>
      <c r="F9" s="18">
        <f t="shared" si="1"/>
        <v>768</v>
      </c>
      <c r="G9" s="4" t="s">
        <v>16</v>
      </c>
    </row>
    <row r="10" spans="1:19" ht="30" customHeight="1">
      <c r="A10" s="5">
        <v>5</v>
      </c>
      <c r="B10" s="6">
        <v>0.02</v>
      </c>
      <c r="C10" s="19">
        <f>C9*C6</f>
        <v>1024</v>
      </c>
      <c r="D10" s="18">
        <f>C10*(A4*0.02)</f>
        <v>2048</v>
      </c>
      <c r="E10" s="18">
        <f t="shared" si="0"/>
        <v>1024</v>
      </c>
      <c r="F10" s="18">
        <f t="shared" si="1"/>
        <v>3072</v>
      </c>
      <c r="G10" s="4" t="s">
        <v>16</v>
      </c>
    </row>
    <row r="11" spans="1:19" ht="30" customHeight="1">
      <c r="A11" s="5">
        <v>6</v>
      </c>
      <c r="B11" s="6">
        <v>0.02</v>
      </c>
      <c r="C11" s="19">
        <f>C10*C6</f>
        <v>4096</v>
      </c>
      <c r="D11" s="18">
        <f>C11*(A4*0.02)</f>
        <v>8192</v>
      </c>
      <c r="E11" s="18">
        <f t="shared" si="0"/>
        <v>4096</v>
      </c>
      <c r="F11" s="18">
        <f t="shared" si="1"/>
        <v>12288</v>
      </c>
      <c r="G11" s="4" t="s">
        <v>16</v>
      </c>
    </row>
    <row r="12" spans="1:19" ht="30" customHeight="1">
      <c r="A12" s="5">
        <v>7</v>
      </c>
      <c r="B12" s="6">
        <v>0.02</v>
      </c>
      <c r="C12" s="19">
        <f>C11*C6</f>
        <v>16384</v>
      </c>
      <c r="D12" s="18">
        <f>C12*(A4*0.02)</f>
        <v>32768</v>
      </c>
      <c r="E12" s="18">
        <f t="shared" si="0"/>
        <v>16384</v>
      </c>
      <c r="F12" s="18">
        <f t="shared" si="1"/>
        <v>49152</v>
      </c>
      <c r="G12" s="4" t="s">
        <v>16</v>
      </c>
    </row>
    <row r="13" spans="1:19" ht="30" customHeight="1">
      <c r="A13" s="5">
        <v>8</v>
      </c>
      <c r="B13" s="6">
        <v>0.02</v>
      </c>
      <c r="C13" s="19">
        <f>C12*C6</f>
        <v>65536</v>
      </c>
      <c r="D13" s="18">
        <f>C13*(A4*0.02)</f>
        <v>131072</v>
      </c>
      <c r="E13" s="18">
        <f t="shared" si="0"/>
        <v>65536</v>
      </c>
      <c r="F13" s="18">
        <f t="shared" si="1"/>
        <v>196608</v>
      </c>
      <c r="G13" s="4" t="s">
        <v>16</v>
      </c>
    </row>
    <row r="14" spans="1:19" ht="30" customHeight="1">
      <c r="A14" s="5">
        <v>9</v>
      </c>
      <c r="B14" s="6">
        <v>0.01</v>
      </c>
      <c r="C14" s="19">
        <f>C13*C6</f>
        <v>262144</v>
      </c>
      <c r="D14" s="18">
        <f>C14*(A4*0.01)</f>
        <v>262144</v>
      </c>
      <c r="E14" s="18">
        <f t="shared" si="0"/>
        <v>262144</v>
      </c>
      <c r="F14" s="18">
        <f t="shared" si="1"/>
        <v>524288</v>
      </c>
      <c r="G14" s="4" t="s">
        <v>16</v>
      </c>
    </row>
    <row r="15" spans="1:19" ht="30" customHeight="1">
      <c r="A15" s="5">
        <v>10</v>
      </c>
      <c r="B15" s="6">
        <v>0.01</v>
      </c>
      <c r="C15" s="19">
        <f>C14*C6</f>
        <v>1048576</v>
      </c>
      <c r="D15" s="18">
        <f>C15*(A4*0.01)</f>
        <v>1048576</v>
      </c>
      <c r="E15" s="18">
        <f t="shared" si="0"/>
        <v>1048576</v>
      </c>
      <c r="F15" s="18">
        <f t="shared" si="1"/>
        <v>2097152</v>
      </c>
      <c r="G15" s="4" t="s">
        <v>16</v>
      </c>
    </row>
    <row r="16" spans="1:19" ht="24.95" customHeight="1">
      <c r="A16" s="12"/>
      <c r="B16" s="13"/>
      <c r="C16" s="27"/>
      <c r="D16" s="28"/>
      <c r="E16" s="28"/>
      <c r="F16" s="28"/>
      <c r="G16" s="28"/>
    </row>
    <row r="17" spans="1:7" ht="30" customHeight="1">
      <c r="A17" s="15" t="s">
        <v>0</v>
      </c>
    </row>
    <row r="18" spans="1:7" ht="30" customHeight="1">
      <c r="A18" s="16">
        <v>300</v>
      </c>
      <c r="B18" s="1"/>
      <c r="C18" s="1"/>
      <c r="D18" s="1" t="s">
        <v>19</v>
      </c>
      <c r="E18" s="1" t="s">
        <v>17</v>
      </c>
      <c r="F18" s="1"/>
      <c r="G18" s="1"/>
    </row>
    <row r="19" spans="1:7" ht="30" customHeight="1">
      <c r="A19" s="25" t="s">
        <v>2</v>
      </c>
      <c r="B19" s="26" t="s">
        <v>7</v>
      </c>
      <c r="C19" s="21" t="s">
        <v>8</v>
      </c>
      <c r="D19" s="22" t="s">
        <v>3</v>
      </c>
      <c r="E19" s="22" t="s">
        <v>5</v>
      </c>
      <c r="F19" s="21" t="s">
        <v>6</v>
      </c>
    </row>
    <row r="20" spans="1:7" ht="30" customHeight="1">
      <c r="A20" s="5">
        <v>1</v>
      </c>
      <c r="B20" s="6">
        <v>0.1</v>
      </c>
      <c r="C20" s="19">
        <f>B1</f>
        <v>4</v>
      </c>
      <c r="D20" s="18">
        <f>C20*(A18*0.1)</f>
        <v>120</v>
      </c>
      <c r="E20" s="18">
        <f t="shared" ref="E20:E29" si="2">(C20*80)/2*0.1</f>
        <v>16</v>
      </c>
      <c r="F20" s="18">
        <f>D20+E20</f>
        <v>136</v>
      </c>
    </row>
    <row r="21" spans="1:7" ht="30" customHeight="1">
      <c r="A21" s="5">
        <v>2</v>
      </c>
      <c r="B21" s="6">
        <v>0.04</v>
      </c>
      <c r="C21" s="19">
        <f>C20*C20</f>
        <v>16</v>
      </c>
      <c r="D21" s="18">
        <f>C21*(A18*0.04)</f>
        <v>192</v>
      </c>
      <c r="E21" s="18">
        <f t="shared" si="2"/>
        <v>64</v>
      </c>
      <c r="F21" s="18">
        <f t="shared" ref="F21:F29" si="3">D21+E21</f>
        <v>256</v>
      </c>
    </row>
    <row r="22" spans="1:7" ht="30" customHeight="1">
      <c r="A22" s="5">
        <v>3</v>
      </c>
      <c r="B22" s="6">
        <v>0.04</v>
      </c>
      <c r="C22" s="19">
        <f>C21*C20</f>
        <v>64</v>
      </c>
      <c r="D22" s="18">
        <f>C22*(A18*0.04)</f>
        <v>768</v>
      </c>
      <c r="E22" s="18">
        <f t="shared" si="2"/>
        <v>256</v>
      </c>
      <c r="F22" s="18">
        <f t="shared" si="3"/>
        <v>1024</v>
      </c>
    </row>
    <row r="23" spans="1:7" ht="30" customHeight="1">
      <c r="A23" s="5">
        <v>4</v>
      </c>
      <c r="B23" s="6">
        <v>0.02</v>
      </c>
      <c r="C23" s="19">
        <f>C22*C20</f>
        <v>256</v>
      </c>
      <c r="D23" s="18">
        <f>C23*(A18*0.02)</f>
        <v>1536</v>
      </c>
      <c r="E23" s="18">
        <f t="shared" si="2"/>
        <v>1024</v>
      </c>
      <c r="F23" s="18">
        <f t="shared" si="3"/>
        <v>2560</v>
      </c>
      <c r="G23" s="4" t="s">
        <v>16</v>
      </c>
    </row>
    <row r="24" spans="1:7" ht="30" customHeight="1">
      <c r="A24" s="5">
        <v>5</v>
      </c>
      <c r="B24" s="6">
        <v>0.02</v>
      </c>
      <c r="C24" s="19">
        <f>C23*C20</f>
        <v>1024</v>
      </c>
      <c r="D24" s="18">
        <f>C24*(A18*0.02)</f>
        <v>6144</v>
      </c>
      <c r="E24" s="18">
        <f t="shared" si="2"/>
        <v>4096</v>
      </c>
      <c r="F24" s="18">
        <f t="shared" si="3"/>
        <v>10240</v>
      </c>
      <c r="G24" s="4" t="s">
        <v>16</v>
      </c>
    </row>
    <row r="25" spans="1:7" ht="30" customHeight="1">
      <c r="A25" s="5">
        <v>6</v>
      </c>
      <c r="B25" s="6">
        <v>0.02</v>
      </c>
      <c r="C25" s="19">
        <f>C24*C20</f>
        <v>4096</v>
      </c>
      <c r="D25" s="18">
        <f>C25*(A18*0.02)</f>
        <v>24576</v>
      </c>
      <c r="E25" s="18">
        <f t="shared" si="2"/>
        <v>16384</v>
      </c>
      <c r="F25" s="18">
        <f t="shared" si="3"/>
        <v>40960</v>
      </c>
      <c r="G25" s="4" t="s">
        <v>16</v>
      </c>
    </row>
    <row r="26" spans="1:7" ht="30" customHeight="1">
      <c r="A26" s="5">
        <v>7</v>
      </c>
      <c r="B26" s="6">
        <v>0.02</v>
      </c>
      <c r="C26" s="19">
        <f>C25*C20</f>
        <v>16384</v>
      </c>
      <c r="D26" s="18">
        <f>C26*(A18*0.02)</f>
        <v>98304</v>
      </c>
      <c r="E26" s="18">
        <f t="shared" si="2"/>
        <v>65536</v>
      </c>
      <c r="F26" s="18">
        <f t="shared" si="3"/>
        <v>163840</v>
      </c>
      <c r="G26" s="4" t="s">
        <v>16</v>
      </c>
    </row>
    <row r="27" spans="1:7" ht="30" customHeight="1">
      <c r="A27" s="5">
        <v>8</v>
      </c>
      <c r="B27" s="6">
        <v>0.02</v>
      </c>
      <c r="C27" s="19">
        <f>C26*C20</f>
        <v>65536</v>
      </c>
      <c r="D27" s="18">
        <f>C27*(A18*0.02)</f>
        <v>393216</v>
      </c>
      <c r="E27" s="18">
        <f t="shared" si="2"/>
        <v>262144</v>
      </c>
      <c r="F27" s="18">
        <f t="shared" si="3"/>
        <v>655360</v>
      </c>
      <c r="G27" s="4" t="s">
        <v>16</v>
      </c>
    </row>
    <row r="28" spans="1:7" ht="30" customHeight="1">
      <c r="A28" s="5">
        <v>9</v>
      </c>
      <c r="B28" s="6">
        <v>0.01</v>
      </c>
      <c r="C28" s="19">
        <f>C27*C20</f>
        <v>262144</v>
      </c>
      <c r="D28" s="18">
        <f>C28*(A18*0.01)</f>
        <v>786432</v>
      </c>
      <c r="E28" s="18">
        <f t="shared" si="2"/>
        <v>1048576</v>
      </c>
      <c r="F28" s="18">
        <f t="shared" si="3"/>
        <v>1835008</v>
      </c>
      <c r="G28" s="4" t="s">
        <v>16</v>
      </c>
    </row>
    <row r="29" spans="1:7" ht="30" customHeight="1">
      <c r="A29" s="5">
        <v>10</v>
      </c>
      <c r="B29" s="6">
        <v>0.01</v>
      </c>
      <c r="C29" s="19">
        <f>C28*C20</f>
        <v>1048576</v>
      </c>
      <c r="D29" s="18">
        <f>C29*(A18*0.01)</f>
        <v>3145728</v>
      </c>
      <c r="E29" s="18">
        <f t="shared" si="2"/>
        <v>4194304</v>
      </c>
      <c r="F29" s="18">
        <f t="shared" si="3"/>
        <v>7340032</v>
      </c>
      <c r="G29" s="4" t="s">
        <v>16</v>
      </c>
    </row>
    <row r="30" spans="1:7" ht="30" customHeight="1">
      <c r="A30" s="12"/>
      <c r="B30" s="13"/>
      <c r="C30" s="27"/>
      <c r="D30" s="28"/>
      <c r="E30" s="28"/>
      <c r="F30" s="28"/>
    </row>
    <row r="31" spans="1:7" ht="30" customHeight="1">
      <c r="A31" s="15" t="s">
        <v>0</v>
      </c>
      <c r="B31" s="1"/>
      <c r="C31" s="1"/>
      <c r="D31" s="1"/>
      <c r="E31" s="1"/>
      <c r="F31" s="1"/>
      <c r="G31" s="1"/>
    </row>
    <row r="32" spans="1:7" ht="30" customHeight="1">
      <c r="A32" s="20">
        <v>1000</v>
      </c>
      <c r="B32" s="1"/>
      <c r="C32" s="1"/>
      <c r="D32" s="1" t="s">
        <v>18</v>
      </c>
      <c r="E32" s="1" t="s">
        <v>17</v>
      </c>
      <c r="F32" s="1"/>
      <c r="G32" s="1"/>
    </row>
    <row r="33" spans="1:7" ht="30" customHeight="1">
      <c r="A33" s="25" t="s">
        <v>2</v>
      </c>
      <c r="B33" s="26" t="s">
        <v>7</v>
      </c>
      <c r="C33" s="21" t="s">
        <v>8</v>
      </c>
      <c r="D33" s="22" t="s">
        <v>3</v>
      </c>
      <c r="E33" s="22" t="s">
        <v>5</v>
      </c>
      <c r="F33" s="21" t="s">
        <v>6</v>
      </c>
    </row>
    <row r="34" spans="1:7" ht="30" customHeight="1">
      <c r="A34" s="5">
        <v>1</v>
      </c>
      <c r="B34" s="6">
        <v>0.1</v>
      </c>
      <c r="C34" s="19">
        <f>B1</f>
        <v>4</v>
      </c>
      <c r="D34" s="18">
        <f>C34*(A32*0.1)</f>
        <v>400</v>
      </c>
      <c r="E34" s="18">
        <f t="shared" ref="E34:E43" si="4">(C34*300)/2*0.1</f>
        <v>60</v>
      </c>
      <c r="F34" s="18">
        <f>D34+E34</f>
        <v>460</v>
      </c>
    </row>
    <row r="35" spans="1:7" ht="30" customHeight="1">
      <c r="A35" s="5">
        <v>2</v>
      </c>
      <c r="B35" s="6">
        <v>0.04</v>
      </c>
      <c r="C35" s="19">
        <f>C34*C34</f>
        <v>16</v>
      </c>
      <c r="D35" s="18">
        <f>C35*(A32*0.04)</f>
        <v>640</v>
      </c>
      <c r="E35" s="18">
        <f t="shared" si="4"/>
        <v>240</v>
      </c>
      <c r="F35" s="18">
        <f t="shared" ref="F35:F43" si="5">D35+E35</f>
        <v>880</v>
      </c>
    </row>
    <row r="36" spans="1:7" ht="30" customHeight="1">
      <c r="A36" s="5">
        <v>3</v>
      </c>
      <c r="B36" s="6">
        <v>0.04</v>
      </c>
      <c r="C36" s="19">
        <f>C34*C35</f>
        <v>64</v>
      </c>
      <c r="D36" s="18">
        <f>C36*(A32*0.04)</f>
        <v>2560</v>
      </c>
      <c r="E36" s="18">
        <f t="shared" si="4"/>
        <v>960</v>
      </c>
      <c r="F36" s="18">
        <f t="shared" si="5"/>
        <v>3520</v>
      </c>
    </row>
    <row r="37" spans="1:7" ht="30" customHeight="1">
      <c r="A37" s="5">
        <v>4</v>
      </c>
      <c r="B37" s="6">
        <v>0.02</v>
      </c>
      <c r="C37" s="19">
        <f>C34*C36</f>
        <v>256</v>
      </c>
      <c r="D37" s="18">
        <f>C37*(A32*0.02)</f>
        <v>5120</v>
      </c>
      <c r="E37" s="18">
        <f t="shared" si="4"/>
        <v>3840</v>
      </c>
      <c r="F37" s="18">
        <f t="shared" si="5"/>
        <v>8960</v>
      </c>
    </row>
    <row r="38" spans="1:7" ht="30" customHeight="1">
      <c r="A38" s="5">
        <v>5</v>
      </c>
      <c r="B38" s="6">
        <v>0.02</v>
      </c>
      <c r="C38" s="19">
        <f>C34*C37</f>
        <v>1024</v>
      </c>
      <c r="D38" s="18">
        <f>C38*(A32*0.02)</f>
        <v>20480</v>
      </c>
      <c r="E38" s="18">
        <f t="shared" si="4"/>
        <v>15360</v>
      </c>
      <c r="F38" s="18">
        <f t="shared" si="5"/>
        <v>35840</v>
      </c>
    </row>
    <row r="39" spans="1:7" ht="30" customHeight="1">
      <c r="A39" s="5">
        <v>6</v>
      </c>
      <c r="B39" s="6">
        <v>0.02</v>
      </c>
      <c r="C39" s="19">
        <f>C34*C38</f>
        <v>4096</v>
      </c>
      <c r="D39" s="18">
        <f>C39*(A32*0.02)</f>
        <v>81920</v>
      </c>
      <c r="E39" s="18">
        <f t="shared" si="4"/>
        <v>61440</v>
      </c>
      <c r="F39" s="18">
        <f t="shared" si="5"/>
        <v>143360</v>
      </c>
      <c r="G39" s="4" t="s">
        <v>16</v>
      </c>
    </row>
    <row r="40" spans="1:7" ht="30" customHeight="1">
      <c r="A40" s="5">
        <v>7</v>
      </c>
      <c r="B40" s="6">
        <v>0.02</v>
      </c>
      <c r="C40" s="19">
        <f>C34*C39</f>
        <v>16384</v>
      </c>
      <c r="D40" s="18">
        <f>C40*(A32*0.02)</f>
        <v>327680</v>
      </c>
      <c r="E40" s="18">
        <f t="shared" si="4"/>
        <v>245760</v>
      </c>
      <c r="F40" s="18">
        <f t="shared" si="5"/>
        <v>573440</v>
      </c>
      <c r="G40" s="4" t="s">
        <v>16</v>
      </c>
    </row>
    <row r="41" spans="1:7" ht="30" customHeight="1">
      <c r="A41" s="5">
        <v>8</v>
      </c>
      <c r="B41" s="6">
        <v>0.02</v>
      </c>
      <c r="C41" s="19">
        <f>C34*C40</f>
        <v>65536</v>
      </c>
      <c r="D41" s="18">
        <f>C41*(A32*0.02)</f>
        <v>1310720</v>
      </c>
      <c r="E41" s="18">
        <f t="shared" si="4"/>
        <v>983040</v>
      </c>
      <c r="F41" s="18">
        <f t="shared" si="5"/>
        <v>2293760</v>
      </c>
      <c r="G41" s="4" t="s">
        <v>16</v>
      </c>
    </row>
    <row r="42" spans="1:7" ht="30" customHeight="1">
      <c r="A42" s="5">
        <v>9</v>
      </c>
      <c r="B42" s="6">
        <v>0.01</v>
      </c>
      <c r="C42" s="19">
        <f>C34*C41</f>
        <v>262144</v>
      </c>
      <c r="D42" s="18">
        <f>C42*(A32*0.01)</f>
        <v>2621440</v>
      </c>
      <c r="E42" s="18">
        <f t="shared" si="4"/>
        <v>3932160</v>
      </c>
      <c r="F42" s="18">
        <f t="shared" si="5"/>
        <v>6553600</v>
      </c>
      <c r="G42" s="4" t="s">
        <v>16</v>
      </c>
    </row>
    <row r="43" spans="1:7" ht="30" customHeight="1">
      <c r="A43" s="5">
        <v>10</v>
      </c>
      <c r="B43" s="6">
        <v>0.01</v>
      </c>
      <c r="C43" s="19">
        <f>C34*C42</f>
        <v>1048576</v>
      </c>
      <c r="D43" s="18">
        <f>C43*(A32*0.01)</f>
        <v>10485760</v>
      </c>
      <c r="E43" s="18">
        <f t="shared" si="4"/>
        <v>15728640</v>
      </c>
      <c r="F43" s="18">
        <f t="shared" si="5"/>
        <v>26214400</v>
      </c>
      <c r="G43" s="4" t="s">
        <v>16</v>
      </c>
    </row>
    <row r="44" spans="1:7" ht="30" customHeight="1">
      <c r="A44" s="12"/>
      <c r="B44" s="13"/>
      <c r="C44" s="27"/>
      <c r="D44" s="28"/>
      <c r="E44" s="28"/>
      <c r="F44" s="28"/>
      <c r="G44" s="28"/>
    </row>
    <row r="45" spans="1:7" ht="30" customHeight="1">
      <c r="A45" s="15" t="s">
        <v>0</v>
      </c>
      <c r="F45" s="36" t="s">
        <v>4</v>
      </c>
    </row>
    <row r="46" spans="1:7" ht="30" customHeight="1">
      <c r="A46" s="20">
        <v>2000</v>
      </c>
      <c r="B46" s="1"/>
      <c r="C46" s="1"/>
      <c r="D46" s="4" t="s">
        <v>21</v>
      </c>
      <c r="E46" s="1" t="s">
        <v>17</v>
      </c>
      <c r="F46" s="37">
        <v>100</v>
      </c>
      <c r="G46" s="1"/>
    </row>
    <row r="47" spans="1:7" ht="30" customHeight="1">
      <c r="A47" s="25" t="s">
        <v>2</v>
      </c>
      <c r="B47" s="26" t="s">
        <v>7</v>
      </c>
      <c r="C47" s="21" t="s">
        <v>8</v>
      </c>
      <c r="D47" s="22" t="s">
        <v>3</v>
      </c>
      <c r="E47" s="22" t="s">
        <v>5</v>
      </c>
      <c r="F47" s="22" t="s">
        <v>4</v>
      </c>
      <c r="G47" s="21" t="s">
        <v>6</v>
      </c>
    </row>
    <row r="48" spans="1:7" ht="30" customHeight="1">
      <c r="A48" s="5">
        <v>1</v>
      </c>
      <c r="B48" s="6">
        <v>0.1</v>
      </c>
      <c r="C48" s="19">
        <f>B1</f>
        <v>4</v>
      </c>
      <c r="D48" s="18">
        <f>C48*(A46*0.1)</f>
        <v>800</v>
      </c>
      <c r="E48" s="18">
        <f>(C48*700)/2*0.1</f>
        <v>140</v>
      </c>
      <c r="F48" s="18">
        <f>(D48+E48)*0.4</f>
        <v>376</v>
      </c>
      <c r="G48" s="18">
        <f>D48+E48+F48</f>
        <v>1316</v>
      </c>
    </row>
    <row r="49" spans="1:8" ht="30" customHeight="1">
      <c r="A49" s="5">
        <v>2</v>
      </c>
      <c r="B49" s="6">
        <v>0.04</v>
      </c>
      <c r="C49" s="19">
        <f>C48*C48</f>
        <v>16</v>
      </c>
      <c r="D49" s="18">
        <f>C49*(A46*0.04)</f>
        <v>1280</v>
      </c>
      <c r="E49" s="18">
        <f t="shared" ref="E49:E57" si="6">(C49*700)/2*0.1</f>
        <v>560</v>
      </c>
      <c r="F49" s="18">
        <f>(C49*F46)*0.2</f>
        <v>320</v>
      </c>
      <c r="G49" s="18">
        <f t="shared" ref="G49:G57" si="7">D49+E49+F49</f>
        <v>2160</v>
      </c>
    </row>
    <row r="50" spans="1:8" ht="30" customHeight="1">
      <c r="A50" s="5">
        <v>3</v>
      </c>
      <c r="B50" s="6">
        <v>0.04</v>
      </c>
      <c r="C50" s="19">
        <f>C48*C49</f>
        <v>64</v>
      </c>
      <c r="D50" s="18">
        <f>C50*(A46*0.04)</f>
        <v>5120</v>
      </c>
      <c r="E50" s="18">
        <f t="shared" si="6"/>
        <v>2240</v>
      </c>
      <c r="F50" s="18">
        <f>(C50*F46)*0.1</f>
        <v>640</v>
      </c>
      <c r="G50" s="18">
        <f t="shared" si="7"/>
        <v>8000</v>
      </c>
    </row>
    <row r="51" spans="1:8" ht="30" customHeight="1">
      <c r="A51" s="5">
        <v>4</v>
      </c>
      <c r="B51" s="6">
        <v>0.02</v>
      </c>
      <c r="C51" s="19">
        <f>C48*C50</f>
        <v>256</v>
      </c>
      <c r="D51" s="18">
        <f>C51*(A46*0.02)</f>
        <v>10240</v>
      </c>
      <c r="E51" s="18">
        <f t="shared" si="6"/>
        <v>8960</v>
      </c>
      <c r="F51" s="18">
        <f>(C51*F46)*0.05</f>
        <v>1280</v>
      </c>
      <c r="G51" s="18">
        <f t="shared" si="7"/>
        <v>20480</v>
      </c>
    </row>
    <row r="52" spans="1:8" ht="30" customHeight="1">
      <c r="A52" s="5">
        <v>5</v>
      </c>
      <c r="B52" s="6">
        <v>0.02</v>
      </c>
      <c r="C52" s="19">
        <f>C48*C51</f>
        <v>1024</v>
      </c>
      <c r="D52" s="18">
        <f>C52*(A46*0.02)</f>
        <v>40960</v>
      </c>
      <c r="E52" s="18">
        <f t="shared" si="6"/>
        <v>35840</v>
      </c>
      <c r="F52" s="18">
        <f>(C52*F46)*0.05</f>
        <v>5120</v>
      </c>
      <c r="G52" s="18">
        <f t="shared" si="7"/>
        <v>81920</v>
      </c>
    </row>
    <row r="53" spans="1:8" ht="30" customHeight="1">
      <c r="A53" s="5">
        <v>6</v>
      </c>
      <c r="B53" s="6">
        <v>0.02</v>
      </c>
      <c r="C53" s="19">
        <f>C48*C52</f>
        <v>4096</v>
      </c>
      <c r="D53" s="18">
        <f>C53*(A46*0.02)</f>
        <v>163840</v>
      </c>
      <c r="E53" s="18">
        <f t="shared" si="6"/>
        <v>143360</v>
      </c>
      <c r="F53" s="18">
        <f>(C53*F46)*0.05</f>
        <v>20480</v>
      </c>
      <c r="G53" s="18">
        <f t="shared" si="7"/>
        <v>327680</v>
      </c>
    </row>
    <row r="54" spans="1:8" ht="30" customHeight="1">
      <c r="A54" s="5">
        <v>7</v>
      </c>
      <c r="B54" s="6">
        <v>0.02</v>
      </c>
      <c r="C54" s="19">
        <f>C48*C53</f>
        <v>16384</v>
      </c>
      <c r="D54" s="18">
        <f>C54*(A46*0.02)</f>
        <v>655360</v>
      </c>
      <c r="E54" s="18">
        <f t="shared" si="6"/>
        <v>573440</v>
      </c>
      <c r="F54" s="18">
        <f>(C54*F46)*0.05</f>
        <v>81920</v>
      </c>
      <c r="G54" s="18">
        <f t="shared" si="7"/>
        <v>1310720</v>
      </c>
    </row>
    <row r="55" spans="1:8" ht="30" customHeight="1">
      <c r="A55" s="5">
        <v>8</v>
      </c>
      <c r="B55" s="6">
        <v>0.02</v>
      </c>
      <c r="C55" s="19">
        <f>C48*C54</f>
        <v>65536</v>
      </c>
      <c r="D55" s="18">
        <f>C55*(A46*0.02)</f>
        <v>2621440</v>
      </c>
      <c r="E55" s="18">
        <f t="shared" si="6"/>
        <v>2293760</v>
      </c>
      <c r="F55" s="18">
        <f>(C55*F46)*0.05</f>
        <v>327680</v>
      </c>
      <c r="G55" s="18">
        <f t="shared" si="7"/>
        <v>5242880</v>
      </c>
      <c r="H55" s="1" t="s">
        <v>16</v>
      </c>
    </row>
    <row r="56" spans="1:8" ht="30" customHeight="1">
      <c r="A56" s="5">
        <v>9</v>
      </c>
      <c r="B56" s="6">
        <v>0.01</v>
      </c>
      <c r="C56" s="19">
        <f>C48*C55</f>
        <v>262144</v>
      </c>
      <c r="D56" s="18">
        <f>C56*(A46*0.01)</f>
        <v>5242880</v>
      </c>
      <c r="E56" s="18">
        <f t="shared" si="6"/>
        <v>9175040</v>
      </c>
      <c r="F56" s="18">
        <v>0</v>
      </c>
      <c r="G56" s="18">
        <f t="shared" si="7"/>
        <v>14417920</v>
      </c>
      <c r="H56" s="1" t="s">
        <v>16</v>
      </c>
    </row>
    <row r="57" spans="1:8" ht="30" customHeight="1">
      <c r="A57" s="5">
        <v>10</v>
      </c>
      <c r="B57" s="6">
        <v>0.01</v>
      </c>
      <c r="C57" s="19">
        <f>C48*C56</f>
        <v>1048576</v>
      </c>
      <c r="D57" s="18">
        <f>C57*(A46*0.01)</f>
        <v>20971520</v>
      </c>
      <c r="E57" s="18">
        <f t="shared" si="6"/>
        <v>36700160</v>
      </c>
      <c r="F57" s="18">
        <v>0</v>
      </c>
      <c r="G57" s="18">
        <f t="shared" si="7"/>
        <v>57671680</v>
      </c>
      <c r="H57" s="1" t="s">
        <v>16</v>
      </c>
    </row>
    <row r="58" spans="1:8" ht="30" customHeight="1">
      <c r="A58" s="12"/>
      <c r="B58" s="13"/>
      <c r="C58" s="27"/>
      <c r="D58" s="28"/>
      <c r="E58" s="28"/>
      <c r="F58" s="28"/>
      <c r="G58" s="28"/>
    </row>
    <row r="59" spans="1:8" ht="30" customHeight="1">
      <c r="A59" s="15" t="s">
        <v>0</v>
      </c>
      <c r="F59" s="36" t="s">
        <v>4</v>
      </c>
    </row>
    <row r="60" spans="1:8" ht="30" customHeight="1">
      <c r="A60" s="20">
        <v>5000</v>
      </c>
      <c r="D60" s="4" t="s">
        <v>22</v>
      </c>
      <c r="E60" s="1" t="s">
        <v>17</v>
      </c>
      <c r="F60" s="37">
        <v>500</v>
      </c>
    </row>
    <row r="61" spans="1:8" ht="30" customHeight="1">
      <c r="A61" s="23" t="s">
        <v>2</v>
      </c>
      <c r="B61" s="26" t="s">
        <v>7</v>
      </c>
      <c r="C61" s="21" t="s">
        <v>8</v>
      </c>
      <c r="D61" s="9" t="s">
        <v>3</v>
      </c>
      <c r="E61" s="14" t="s">
        <v>5</v>
      </c>
      <c r="F61" s="14" t="s">
        <v>4</v>
      </c>
      <c r="G61" s="14" t="s">
        <v>6</v>
      </c>
    </row>
    <row r="62" spans="1:8" ht="30" customHeight="1">
      <c r="A62" s="5">
        <v>1</v>
      </c>
      <c r="B62" s="6">
        <v>0.1</v>
      </c>
      <c r="C62" s="19">
        <f>B1</f>
        <v>4</v>
      </c>
      <c r="D62" s="18">
        <f>C62*(A60*0.1)</f>
        <v>2000</v>
      </c>
      <c r="E62" s="18">
        <f t="shared" ref="E62:E71" si="8">(C62*1800)/2*0.1</f>
        <v>360</v>
      </c>
      <c r="F62" s="18">
        <f>(D62+E62)*0.4</f>
        <v>944</v>
      </c>
      <c r="G62" s="18">
        <f>D62+E62+F62</f>
        <v>3304</v>
      </c>
    </row>
    <row r="63" spans="1:8" ht="30" customHeight="1">
      <c r="A63" s="5">
        <v>2</v>
      </c>
      <c r="B63" s="6">
        <v>0.04</v>
      </c>
      <c r="C63" s="19">
        <f>C62*C62</f>
        <v>16</v>
      </c>
      <c r="D63" s="18">
        <f>C63*(A60*0.04)</f>
        <v>3200</v>
      </c>
      <c r="E63" s="18">
        <f t="shared" si="8"/>
        <v>1440</v>
      </c>
      <c r="F63" s="18">
        <f>(C63*F60)*0.2</f>
        <v>1600</v>
      </c>
      <c r="G63" s="18">
        <f t="shared" ref="G63:G71" si="9">D63+E63+F63</f>
        <v>6240</v>
      </c>
    </row>
    <row r="64" spans="1:8" ht="30" customHeight="1">
      <c r="A64" s="5">
        <v>3</v>
      </c>
      <c r="B64" s="6">
        <v>0.04</v>
      </c>
      <c r="C64" s="19">
        <f>C62*C63</f>
        <v>64</v>
      </c>
      <c r="D64" s="18">
        <f>C64*(A60*0.04)</f>
        <v>12800</v>
      </c>
      <c r="E64" s="18">
        <f t="shared" si="8"/>
        <v>5760</v>
      </c>
      <c r="F64" s="18">
        <f>(C64*F60)*0.1</f>
        <v>3200</v>
      </c>
      <c r="G64" s="18">
        <f t="shared" si="9"/>
        <v>21760</v>
      </c>
    </row>
    <row r="65" spans="1:11" ht="30" customHeight="1">
      <c r="A65" s="5">
        <v>4</v>
      </c>
      <c r="B65" s="6">
        <v>0.02</v>
      </c>
      <c r="C65" s="19">
        <f>C62*C64</f>
        <v>256</v>
      </c>
      <c r="D65" s="18">
        <f>C65*(A60*0.02)</f>
        <v>25600</v>
      </c>
      <c r="E65" s="18">
        <f t="shared" si="8"/>
        <v>23040</v>
      </c>
      <c r="F65" s="18">
        <f>(C65*F60)*0.05</f>
        <v>6400</v>
      </c>
      <c r="G65" s="18">
        <f t="shared" si="9"/>
        <v>55040</v>
      </c>
    </row>
    <row r="66" spans="1:11" ht="30" customHeight="1">
      <c r="A66" s="5">
        <v>5</v>
      </c>
      <c r="B66" s="6">
        <v>0.02</v>
      </c>
      <c r="C66" s="19">
        <f>C62*C65</f>
        <v>1024</v>
      </c>
      <c r="D66" s="18">
        <f>C66*(A60*0.02)</f>
        <v>102400</v>
      </c>
      <c r="E66" s="18">
        <f t="shared" si="8"/>
        <v>92160</v>
      </c>
      <c r="F66" s="18">
        <f>(C66*F60)*0.05</f>
        <v>25600</v>
      </c>
      <c r="G66" s="18">
        <f t="shared" si="9"/>
        <v>220160</v>
      </c>
    </row>
    <row r="67" spans="1:11" ht="30" customHeight="1">
      <c r="A67" s="5">
        <v>6</v>
      </c>
      <c r="B67" s="6">
        <v>0.02</v>
      </c>
      <c r="C67" s="19">
        <f>C62*C66</f>
        <v>4096</v>
      </c>
      <c r="D67" s="18">
        <f>C67*(A60*0.02)</f>
        <v>409600</v>
      </c>
      <c r="E67" s="18">
        <f t="shared" si="8"/>
        <v>368640</v>
      </c>
      <c r="F67" s="18">
        <f>(C67*F60)*0.05</f>
        <v>102400</v>
      </c>
      <c r="G67" s="18">
        <f t="shared" si="9"/>
        <v>880640</v>
      </c>
    </row>
    <row r="68" spans="1:11" ht="30" customHeight="1">
      <c r="A68" s="5">
        <v>7</v>
      </c>
      <c r="B68" s="6">
        <v>0.02</v>
      </c>
      <c r="C68" s="19">
        <f>C62*C67</f>
        <v>16384</v>
      </c>
      <c r="D68" s="18">
        <f>C68*(A60*0.02)</f>
        <v>1638400</v>
      </c>
      <c r="E68" s="18">
        <f t="shared" si="8"/>
        <v>1474560</v>
      </c>
      <c r="F68" s="18">
        <f>(C68*F60)*0.05</f>
        <v>409600</v>
      </c>
      <c r="G68" s="18">
        <f t="shared" si="9"/>
        <v>3522560</v>
      </c>
    </row>
    <row r="69" spans="1:11" ht="30" customHeight="1">
      <c r="A69" s="5">
        <v>8</v>
      </c>
      <c r="B69" s="6">
        <v>0.02</v>
      </c>
      <c r="C69" s="19">
        <f>C62*C68</f>
        <v>65536</v>
      </c>
      <c r="D69" s="18">
        <f>C69*(A60*0.02)</f>
        <v>6553600</v>
      </c>
      <c r="E69" s="18">
        <f t="shared" si="8"/>
        <v>5898240</v>
      </c>
      <c r="F69" s="18">
        <f>(C69*F60)*0.05</f>
        <v>1638400</v>
      </c>
      <c r="G69" s="18">
        <f t="shared" si="9"/>
        <v>14090240</v>
      </c>
    </row>
    <row r="70" spans="1:11" ht="30" customHeight="1">
      <c r="A70" s="5">
        <v>9</v>
      </c>
      <c r="B70" s="6">
        <v>0.01</v>
      </c>
      <c r="C70" s="19">
        <f>C62*C69</f>
        <v>262144</v>
      </c>
      <c r="D70" s="18">
        <f>C70*(A60*0.01)</f>
        <v>13107200</v>
      </c>
      <c r="E70" s="18">
        <f t="shared" si="8"/>
        <v>23592960</v>
      </c>
      <c r="F70" s="18">
        <v>0</v>
      </c>
      <c r="G70" s="18">
        <f t="shared" si="9"/>
        <v>36700160</v>
      </c>
    </row>
    <row r="71" spans="1:11" ht="30" customHeight="1">
      <c r="A71" s="5">
        <v>10</v>
      </c>
      <c r="B71" s="6">
        <v>0.01</v>
      </c>
      <c r="C71" s="19">
        <f>C62*C70</f>
        <v>1048576</v>
      </c>
      <c r="D71" s="18">
        <f>C71*(A60*0.01)</f>
        <v>52428800</v>
      </c>
      <c r="E71" s="18">
        <f t="shared" si="8"/>
        <v>94371840</v>
      </c>
      <c r="F71" s="18">
        <v>0</v>
      </c>
      <c r="G71" s="18">
        <f t="shared" si="9"/>
        <v>146800640</v>
      </c>
    </row>
    <row r="72" spans="1:11" ht="30" customHeight="1">
      <c r="A72" s="39"/>
      <c r="B72" s="40"/>
      <c r="C72" s="40"/>
      <c r="D72" s="40"/>
      <c r="E72" s="40"/>
      <c r="F72" s="40"/>
      <c r="G72" s="40"/>
      <c r="H72" s="39"/>
      <c r="I72" s="39"/>
      <c r="J72" s="41"/>
      <c r="K72" s="39"/>
    </row>
    <row r="73" spans="1:11" ht="51" customHeight="1">
      <c r="A73" s="38" t="s">
        <v>13</v>
      </c>
      <c r="D73" s="30" t="s">
        <v>11</v>
      </c>
      <c r="E73" s="30" t="s">
        <v>11</v>
      </c>
      <c r="F73" s="30" t="s">
        <v>10</v>
      </c>
      <c r="G73" s="30" t="s">
        <v>12</v>
      </c>
      <c r="H73" s="30" t="s">
        <v>12</v>
      </c>
      <c r="I73" s="4"/>
      <c r="K73" s="4"/>
    </row>
    <row r="74" spans="1:11" ht="30" customHeight="1">
      <c r="A74" s="32"/>
      <c r="D74" s="33">
        <v>0.3</v>
      </c>
      <c r="E74" s="33">
        <v>0.3</v>
      </c>
      <c r="F74" s="33">
        <v>0.2</v>
      </c>
      <c r="G74" s="33">
        <v>0.1</v>
      </c>
      <c r="H74" s="33">
        <v>0.1</v>
      </c>
      <c r="I74" s="4"/>
      <c r="J74" s="36" t="s">
        <v>4</v>
      </c>
      <c r="K74" s="4"/>
    </row>
    <row r="75" spans="1:11" ht="30" customHeight="1">
      <c r="A75" s="11"/>
      <c r="D75" s="31">
        <v>100</v>
      </c>
      <c r="E75" s="31">
        <v>300</v>
      </c>
      <c r="F75" s="31">
        <v>1000</v>
      </c>
      <c r="G75" s="31">
        <v>2000</v>
      </c>
      <c r="H75" s="31">
        <v>5000</v>
      </c>
      <c r="I75" s="4"/>
      <c r="J75" s="37">
        <v>200</v>
      </c>
      <c r="K75" s="4"/>
    </row>
    <row r="76" spans="1:11" ht="30" customHeight="1">
      <c r="A76" s="23" t="s">
        <v>2</v>
      </c>
      <c r="B76" s="26" t="s">
        <v>7</v>
      </c>
      <c r="C76" s="21" t="s">
        <v>8</v>
      </c>
      <c r="D76" s="9" t="s">
        <v>3</v>
      </c>
      <c r="E76" s="9" t="s">
        <v>3</v>
      </c>
      <c r="F76" s="9" t="s">
        <v>3</v>
      </c>
      <c r="G76" s="9" t="s">
        <v>3</v>
      </c>
      <c r="H76" s="9" t="s">
        <v>3</v>
      </c>
      <c r="I76" s="14" t="s">
        <v>5</v>
      </c>
      <c r="J76" s="14" t="s">
        <v>4</v>
      </c>
      <c r="K76" s="14" t="s">
        <v>6</v>
      </c>
    </row>
    <row r="77" spans="1:11" ht="30" customHeight="1">
      <c r="A77" s="5">
        <v>1</v>
      </c>
      <c r="B77" s="6">
        <v>0.1</v>
      </c>
      <c r="C77" s="19">
        <f>B1</f>
        <v>4</v>
      </c>
      <c r="D77" s="34">
        <f>D6*D74</f>
        <v>12</v>
      </c>
      <c r="E77" s="34">
        <f>D20*E74</f>
        <v>36</v>
      </c>
      <c r="F77" s="34">
        <f>D34*F74</f>
        <v>80</v>
      </c>
      <c r="G77" s="34">
        <f>D48*G74</f>
        <v>80</v>
      </c>
      <c r="H77" s="18">
        <f>D62*H74</f>
        <v>200</v>
      </c>
      <c r="I77" s="18">
        <f>(E6*D74)+(E20*E74)+(E34*F74)+(E48*G74)+(E62*H74)</f>
        <v>68</v>
      </c>
      <c r="J77" s="18">
        <f>(H77+I77)*0.4</f>
        <v>107.2</v>
      </c>
      <c r="K77" s="18">
        <f t="shared" ref="K77:K86" si="10">H77+I77+J77</f>
        <v>375.2</v>
      </c>
    </row>
    <row r="78" spans="1:11" ht="30" customHeight="1">
      <c r="A78" s="5">
        <v>2</v>
      </c>
      <c r="B78" s="6">
        <v>0.04</v>
      </c>
      <c r="C78" s="19">
        <f>C77*C77</f>
        <v>16</v>
      </c>
      <c r="D78" s="34">
        <f>D7*D74</f>
        <v>19.2</v>
      </c>
      <c r="E78" s="34">
        <f>D21*E74</f>
        <v>57.599999999999994</v>
      </c>
      <c r="F78" s="34">
        <f>D35*F74</f>
        <v>128</v>
      </c>
      <c r="G78" s="34">
        <f>D49*G74</f>
        <v>128</v>
      </c>
      <c r="H78" s="18">
        <f>D63*H74</f>
        <v>320</v>
      </c>
      <c r="I78" s="18">
        <f>(E7*D74)+(E21*E74)+(E35*F74)+(E49*G74)+(E63*H74)</f>
        <v>272</v>
      </c>
      <c r="J78" s="18">
        <f>(C78*J75)*0.2</f>
        <v>640</v>
      </c>
      <c r="K78" s="18">
        <f t="shared" si="10"/>
        <v>1232</v>
      </c>
    </row>
    <row r="79" spans="1:11" ht="30" customHeight="1">
      <c r="A79" s="5">
        <v>3</v>
      </c>
      <c r="B79" s="6">
        <v>0.04</v>
      </c>
      <c r="C79" s="19">
        <f>C77*C78</f>
        <v>64</v>
      </c>
      <c r="D79" s="34">
        <f>D8*D74</f>
        <v>76.8</v>
      </c>
      <c r="E79" s="34">
        <f>D22*E74</f>
        <v>230.39999999999998</v>
      </c>
      <c r="F79" s="34">
        <f>D36*F74</f>
        <v>512</v>
      </c>
      <c r="G79" s="34">
        <f>D50*G74</f>
        <v>512</v>
      </c>
      <c r="H79" s="18">
        <f>D64*H74</f>
        <v>1280</v>
      </c>
      <c r="I79" s="18">
        <f>(E8*D74)+(E22*E74)+(E36*F74)+(E50*G74)+(E64*H74)</f>
        <v>1088</v>
      </c>
      <c r="J79" s="18">
        <f>(C79*J75)*0.1</f>
        <v>1280</v>
      </c>
      <c r="K79" s="18">
        <f t="shared" si="10"/>
        <v>3648</v>
      </c>
    </row>
    <row r="80" spans="1:11" ht="30" customHeight="1">
      <c r="A80" s="5">
        <v>4</v>
      </c>
      <c r="B80" s="6">
        <v>0.02</v>
      </c>
      <c r="C80" s="19">
        <f>C77*C79</f>
        <v>256</v>
      </c>
      <c r="D80" s="34">
        <f>D9*D74</f>
        <v>153.6</v>
      </c>
      <c r="E80" s="34">
        <f>D23*E74</f>
        <v>460.79999999999995</v>
      </c>
      <c r="F80" s="34">
        <f>D37*F74</f>
        <v>1024</v>
      </c>
      <c r="G80" s="34">
        <f>D51*G74</f>
        <v>1024</v>
      </c>
      <c r="H80" s="35">
        <f>D65*H74</f>
        <v>2560</v>
      </c>
      <c r="I80" s="18">
        <f>(E9*D74)+(E23*E74)+(E37*F74)+(E51*G74)+(E65*H74)</f>
        <v>4352</v>
      </c>
      <c r="J80" s="18">
        <f>(C80*J75)*0.05</f>
        <v>2560</v>
      </c>
      <c r="K80" s="18">
        <f t="shared" si="10"/>
        <v>9472</v>
      </c>
    </row>
    <row r="81" spans="1:11" ht="30" customHeight="1">
      <c r="A81" s="5">
        <v>5</v>
      </c>
      <c r="B81" s="6">
        <v>0.02</v>
      </c>
      <c r="C81" s="19">
        <f>C77*C80</f>
        <v>1024</v>
      </c>
      <c r="D81" s="34">
        <f>D10*D74</f>
        <v>614.4</v>
      </c>
      <c r="E81" s="34">
        <f>D24*E74</f>
        <v>1843.1999999999998</v>
      </c>
      <c r="F81" s="34">
        <f>D38*F74</f>
        <v>4096</v>
      </c>
      <c r="G81" s="34">
        <f>D52*G74</f>
        <v>4096</v>
      </c>
      <c r="H81" s="18">
        <f>D66*H74</f>
        <v>10240</v>
      </c>
      <c r="I81" s="18">
        <f>(E10*D74)+(E24*E74)+(E38*F74)+(E52*G74)+(E66*H74)</f>
        <v>17408</v>
      </c>
      <c r="J81" s="18">
        <f>(C81*J75)*0.05</f>
        <v>10240</v>
      </c>
      <c r="K81" s="18">
        <f t="shared" si="10"/>
        <v>37888</v>
      </c>
    </row>
    <row r="82" spans="1:11" ht="30" customHeight="1">
      <c r="A82" s="5">
        <v>6</v>
      </c>
      <c r="B82" s="6">
        <v>0.02</v>
      </c>
      <c r="C82" s="19">
        <f>C77*C81</f>
        <v>4096</v>
      </c>
      <c r="D82" s="34">
        <f>D11*D74</f>
        <v>2457.6</v>
      </c>
      <c r="E82" s="34">
        <f>D25*E74</f>
        <v>7372.7999999999993</v>
      </c>
      <c r="F82" s="34">
        <f>D39*F74</f>
        <v>16384</v>
      </c>
      <c r="G82" s="34">
        <f>D53*G74</f>
        <v>16384</v>
      </c>
      <c r="H82" s="18">
        <f>D67*H74</f>
        <v>40960</v>
      </c>
      <c r="I82" s="18">
        <f>(E11*D74)+(E25*E74)+(E39*F74)+(E53*G74)+(E67*H74)</f>
        <v>69632</v>
      </c>
      <c r="J82" s="18">
        <f>(C82*J75)*0.05</f>
        <v>40960</v>
      </c>
      <c r="K82" s="18">
        <f t="shared" si="10"/>
        <v>151552</v>
      </c>
    </row>
    <row r="83" spans="1:11" ht="30" customHeight="1">
      <c r="A83" s="5">
        <v>7</v>
      </c>
      <c r="B83" s="6">
        <v>0.02</v>
      </c>
      <c r="C83" s="19">
        <f>C77*C82</f>
        <v>16384</v>
      </c>
      <c r="D83" s="34">
        <f>D12*D74</f>
        <v>9830.4</v>
      </c>
      <c r="E83" s="34">
        <f>D26*E74</f>
        <v>29491.199999999997</v>
      </c>
      <c r="F83" s="34">
        <f>D40*F74</f>
        <v>65536</v>
      </c>
      <c r="G83" s="34">
        <f>D54*G74</f>
        <v>65536</v>
      </c>
      <c r="H83" s="18">
        <f>D68*H74</f>
        <v>163840</v>
      </c>
      <c r="I83" s="18">
        <f>(E12*D74)+(E26*E74)+(E40*F74)+(E54*G74)+(E68*H74)</f>
        <v>278528</v>
      </c>
      <c r="J83" s="18">
        <f>(C83*J75)*0.05</f>
        <v>163840</v>
      </c>
      <c r="K83" s="18">
        <f t="shared" si="10"/>
        <v>606208</v>
      </c>
    </row>
    <row r="84" spans="1:11" ht="30" customHeight="1">
      <c r="A84" s="5">
        <v>8</v>
      </c>
      <c r="B84" s="6">
        <v>0.02</v>
      </c>
      <c r="C84" s="19">
        <f>C77*C83</f>
        <v>65536</v>
      </c>
      <c r="D84" s="34">
        <f>D13*D74</f>
        <v>39321.599999999999</v>
      </c>
      <c r="E84" s="34">
        <f>D27*E74</f>
        <v>117964.79999999999</v>
      </c>
      <c r="F84" s="34">
        <f>D41*F74</f>
        <v>262144</v>
      </c>
      <c r="G84" s="34">
        <f>D55*G74</f>
        <v>262144</v>
      </c>
      <c r="H84" s="18">
        <f>D69*H74</f>
        <v>655360</v>
      </c>
      <c r="I84" s="18">
        <f>(E13*D74)+(E27*E74)+(E41*F74)+(E55*G74)+(E69*H74)</f>
        <v>1114112</v>
      </c>
      <c r="J84" s="18">
        <f>(C84*J75)*0.05</f>
        <v>655360</v>
      </c>
      <c r="K84" s="18">
        <f t="shared" si="10"/>
        <v>2424832</v>
      </c>
    </row>
    <row r="85" spans="1:11" ht="30" customHeight="1">
      <c r="A85" s="5">
        <v>9</v>
      </c>
      <c r="B85" s="6">
        <v>0.01</v>
      </c>
      <c r="C85" s="19">
        <f>C77*C84</f>
        <v>262144</v>
      </c>
      <c r="D85" s="34">
        <f>D14*D74</f>
        <v>78643.199999999997</v>
      </c>
      <c r="E85" s="34">
        <f>D28*E74</f>
        <v>235929.59999999998</v>
      </c>
      <c r="F85" s="34">
        <f>D42*F74</f>
        <v>524288</v>
      </c>
      <c r="G85" s="34">
        <f>D56*G74</f>
        <v>524288</v>
      </c>
      <c r="H85" s="18">
        <f>D70*H74</f>
        <v>1310720</v>
      </c>
      <c r="I85" s="18">
        <f>(E14*D74)+(E28*E74)+(E42*F74)+(E56*G74)+(E70*H74)</f>
        <v>4456448</v>
      </c>
      <c r="J85" s="18">
        <v>0</v>
      </c>
      <c r="K85" s="18">
        <f t="shared" si="10"/>
        <v>5767168</v>
      </c>
    </row>
    <row r="86" spans="1:11" ht="30" customHeight="1">
      <c r="A86" s="5">
        <v>10</v>
      </c>
      <c r="B86" s="6">
        <v>0.01</v>
      </c>
      <c r="C86" s="19">
        <f>C77*C85</f>
        <v>1048576</v>
      </c>
      <c r="D86" s="34">
        <f>D15*D74</f>
        <v>314572.79999999999</v>
      </c>
      <c r="E86" s="34">
        <f>D29*E74</f>
        <v>943718.39999999991</v>
      </c>
      <c r="F86" s="34">
        <f>D43*F74</f>
        <v>2097152</v>
      </c>
      <c r="G86" s="34">
        <f>D57*G74</f>
        <v>2097152</v>
      </c>
      <c r="H86" s="18">
        <f>D71*H74</f>
        <v>5242880</v>
      </c>
      <c r="I86" s="18">
        <f>(E15*D74)+(E29*E74)+(E43*F74)+(E57*G74)+(E71*H74)</f>
        <v>17825792</v>
      </c>
      <c r="J86" s="18">
        <v>0</v>
      </c>
      <c r="K86" s="18">
        <f t="shared" si="10"/>
        <v>23068672</v>
      </c>
    </row>
    <row r="87" spans="1:11" ht="30" customHeight="1">
      <c r="B87" s="42">
        <f>SUM(B77:B86)</f>
        <v>0.30000000000000004</v>
      </c>
    </row>
  </sheetData>
  <phoneticPr fontId="11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topLeftCell="G1" workbookViewId="0">
      <selection activeCell="K14" sqref="A1:K14"/>
    </sheetView>
  </sheetViews>
  <sheetFormatPr defaultColWidth="25.7109375" defaultRowHeight="24.95" customHeight="1"/>
  <cols>
    <col min="1" max="1" width="20.28515625" customWidth="1"/>
    <col min="2" max="2" width="18.5703125" customWidth="1"/>
    <col min="3" max="3" width="16.140625" customWidth="1"/>
    <col min="4" max="4" width="21.42578125" customWidth="1"/>
    <col min="5" max="5" width="21.140625" customWidth="1"/>
    <col min="6" max="6" width="20.140625" customWidth="1"/>
    <col min="7" max="7" width="21.140625" customWidth="1"/>
    <col min="8" max="8" width="22.5703125" customWidth="1"/>
    <col min="9" max="9" width="19.42578125" customWidth="1"/>
  </cols>
  <sheetData>
    <row r="1" ht="15"/>
    <row r="2" ht="15"/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gary</cp:lastModifiedBy>
  <dcterms:created xsi:type="dcterms:W3CDTF">2012-08-17T12:31:36Z</dcterms:created>
  <dcterms:modified xsi:type="dcterms:W3CDTF">2012-11-21T22:17:04Z</dcterms:modified>
</cp:coreProperties>
</file>